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9" i="1"/>
  <c r="A199"/>
  <c r="L198"/>
  <c r="J198"/>
  <c r="I198"/>
  <c r="H198"/>
  <c r="G198"/>
  <c r="F198"/>
  <c r="B189"/>
  <c r="A189"/>
  <c r="L188"/>
  <c r="L199" s="1"/>
  <c r="J188"/>
  <c r="I188"/>
  <c r="I199" s="1"/>
  <c r="H188"/>
  <c r="H199" s="1"/>
  <c r="G188"/>
  <c r="F188"/>
  <c r="F199" s="1"/>
  <c r="B180"/>
  <c r="A180"/>
  <c r="L179"/>
  <c r="J179"/>
  <c r="I179"/>
  <c r="H179"/>
  <c r="G179"/>
  <c r="F179"/>
  <c r="B170"/>
  <c r="A170"/>
  <c r="L169"/>
  <c r="J169"/>
  <c r="J180" s="1"/>
  <c r="I169"/>
  <c r="I180" s="1"/>
  <c r="H169"/>
  <c r="G169"/>
  <c r="F169"/>
  <c r="B161"/>
  <c r="A161"/>
  <c r="L160"/>
  <c r="J160"/>
  <c r="I160"/>
  <c r="H160"/>
  <c r="G160"/>
  <c r="F160"/>
  <c r="B151"/>
  <c r="A151"/>
  <c r="L150"/>
  <c r="L161" s="1"/>
  <c r="J150"/>
  <c r="J161" s="1"/>
  <c r="I150"/>
  <c r="I161" s="1"/>
  <c r="H150"/>
  <c r="H161" s="1"/>
  <c r="G150"/>
  <c r="G161" s="1"/>
  <c r="F150"/>
  <c r="F161" s="1"/>
  <c r="B142"/>
  <c r="A142"/>
  <c r="L141"/>
  <c r="J141"/>
  <c r="I141"/>
  <c r="H141"/>
  <c r="G141"/>
  <c r="F141"/>
  <c r="B132"/>
  <c r="A132"/>
  <c r="L131"/>
  <c r="J131"/>
  <c r="I131"/>
  <c r="I142" s="1"/>
  <c r="H131"/>
  <c r="G131"/>
  <c r="F131"/>
  <c r="F142" s="1"/>
  <c r="B123"/>
  <c r="A123"/>
  <c r="L122"/>
  <c r="J122"/>
  <c r="I122"/>
  <c r="H122"/>
  <c r="G122"/>
  <c r="F122"/>
  <c r="B113"/>
  <c r="A113"/>
  <c r="L112"/>
  <c r="L123" s="1"/>
  <c r="J112"/>
  <c r="J123" s="1"/>
  <c r="I112"/>
  <c r="I123" s="1"/>
  <c r="H112"/>
  <c r="G112"/>
  <c r="G123" s="1"/>
  <c r="F112"/>
  <c r="F123" s="1"/>
  <c r="B104"/>
  <c r="A104"/>
  <c r="L103"/>
  <c r="J103"/>
  <c r="I103"/>
  <c r="H103"/>
  <c r="G103"/>
  <c r="F103"/>
  <c r="B93"/>
  <c r="A93"/>
  <c r="L92"/>
  <c r="J92"/>
  <c r="I92"/>
  <c r="I104" s="1"/>
  <c r="H92"/>
  <c r="G92"/>
  <c r="G104" s="1"/>
  <c r="F92"/>
  <c r="F104" s="1"/>
  <c r="B84"/>
  <c r="A84"/>
  <c r="L83"/>
  <c r="J83"/>
  <c r="I83"/>
  <c r="H83"/>
  <c r="G83"/>
  <c r="F83"/>
  <c r="B73"/>
  <c r="A73"/>
  <c r="L72"/>
  <c r="J72"/>
  <c r="J84" s="1"/>
  <c r="I72"/>
  <c r="I84" s="1"/>
  <c r="H72"/>
  <c r="G72"/>
  <c r="G84" s="1"/>
  <c r="F72"/>
  <c r="F84" s="1"/>
  <c r="B64"/>
  <c r="A64"/>
  <c r="L63"/>
  <c r="J63"/>
  <c r="I63"/>
  <c r="H63"/>
  <c r="G63"/>
  <c r="F63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G13"/>
  <c r="G24" s="1"/>
  <c r="F13"/>
  <c r="F24" s="1"/>
  <c r="L142" l="1"/>
  <c r="J142"/>
  <c r="H142"/>
  <c r="G142"/>
  <c r="G199"/>
  <c r="J199"/>
  <c r="G43"/>
  <c r="L104"/>
  <c r="H104"/>
  <c r="J104"/>
  <c r="H84"/>
  <c r="L84"/>
  <c r="I64"/>
  <c r="I200" s="1"/>
  <c r="J64"/>
  <c r="F64"/>
  <c r="F200" s="1"/>
  <c r="L64"/>
  <c r="G64"/>
  <c r="F180"/>
  <c r="H180"/>
  <c r="G180"/>
  <c r="L180"/>
  <c r="H123"/>
  <c r="H64"/>
  <c r="H24"/>
  <c r="L24"/>
  <c r="G200" l="1"/>
  <c r="J200"/>
  <c r="L200"/>
  <c r="H200"/>
</calcChain>
</file>

<file path=xl/sharedStrings.xml><?xml version="1.0" encoding="utf-8"?>
<sst xmlns="http://schemas.openxmlformats.org/spreadsheetml/2006/main" count="252" uniqueCount="80">
  <si>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</si>
  <si>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</si>
  <si>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</si>
  <si>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</si>
  <si>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</si>
  <si>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</si>
  <si>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</si>
  <si>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</si>
  <si>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</si>
  <si>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</si>
  <si>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</si>
  <si>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</si>
  <si>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</si>
  <si>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</si>
  <si>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</si>
  <si>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</si>
  <si>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</si>
  <si>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</si>
  <si>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</si>
  <si>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</si>
  <si>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</si>
  <si>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</si>
  <si>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</si>
  <si>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</si>
  <si>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</si>
  <si>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</si>
  <si>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</si>
  <si>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</si>
  <si>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</si>
  <si>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</si>
  <si>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</si>
  <si>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</si>
  <si>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</si>
  <si>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</si>
  <si>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</si>
  <si>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</si>
  <si>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</si>
  <si>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</si>
  <si>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</si>
  <si>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свежей белокачанной капусты</t>
  </si>
  <si>
    <t>Суп картофельный с бобовыми</t>
  </si>
  <si>
    <t>Гуляш из куриного филе</t>
  </si>
  <si>
    <t>Макароные изделия отварные</t>
  </si>
  <si>
    <t>Чай с лимоном</t>
  </si>
  <si>
    <t>Хлеб</t>
  </si>
  <si>
    <t>Салат из свежих овощей с маслом растительным</t>
  </si>
  <si>
    <t>Щи из свежей капусты с картофелем</t>
  </si>
  <si>
    <t>Котлета мясная</t>
  </si>
  <si>
    <t>Каша гречневая рассыпчатая</t>
  </si>
  <si>
    <t>Компот из свежих плодов</t>
  </si>
  <si>
    <t>Суп картофельный с крупой</t>
  </si>
  <si>
    <t>Поджарка мясная</t>
  </si>
  <si>
    <t>Рис с овощами</t>
  </si>
  <si>
    <t>Чай с сахаром</t>
  </si>
  <si>
    <t>Запеканка из творога</t>
  </si>
  <si>
    <t>Фрукты свежие</t>
  </si>
  <si>
    <t>Салат из свелы отварной</t>
  </si>
  <si>
    <t>Суфле из печени</t>
  </si>
  <si>
    <t>Сок</t>
  </si>
  <si>
    <t>Борщ с мясом</t>
  </si>
  <si>
    <t>Биточки рыбные</t>
  </si>
  <si>
    <t>Картофельное пюре</t>
  </si>
  <si>
    <t>Бутерброд с сыром</t>
  </si>
  <si>
    <t>Котлета рубленная из птицы</t>
  </si>
  <si>
    <t>Гуляш с мясом говядины</t>
  </si>
  <si>
    <t>Компот из смеси сухофруктов</t>
  </si>
  <si>
    <t>Яйцо отварное</t>
  </si>
  <si>
    <t>Суп картофельно-гороховый с курицей</t>
  </si>
  <si>
    <t>Мясо тушеное</t>
  </si>
  <si>
    <t>Картофель тушеный</t>
  </si>
  <si>
    <t>Кофейный напиток</t>
  </si>
  <si>
    <t>Печень по-строгановски</t>
  </si>
  <si>
    <t>Огурец свежий</t>
  </si>
  <si>
    <t>Суп с макаронными изделиями</t>
  </si>
  <si>
    <t>Рыба тушеная с овощами</t>
  </si>
  <si>
    <t>Рис отварной</t>
  </si>
  <si>
    <t>МБОУ СОШ с.Казинка Грязинского муниципального района Липецкой области</t>
  </si>
  <si>
    <t>директор</t>
  </si>
  <si>
    <t>Бирюкова Антонина Викторовна</t>
  </si>
  <si>
    <t>сладкое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</si>
</sst>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3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J204" sqref="J204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3" t="s">
        <v>76</v>
      </c>
      <c r="D1" s="54"/>
      <c r="E1" s="54"/>
      <c r="F1" s="12" t="s">
        <v>16</v>
      </c>
      <c r="G1" s="2" t="s">
        <v>17</v>
      </c>
      <c r="H1" s="55" t="s">
        <v>77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78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80</v>
      </c>
      <c r="G14" s="43">
        <v>2</v>
      </c>
      <c r="H14" s="43">
        <v>4</v>
      </c>
      <c r="I14" s="43">
        <v>10</v>
      </c>
      <c r="J14" s="43">
        <v>91</v>
      </c>
      <c r="K14" s="44">
        <v>43</v>
      </c>
      <c r="L14" s="43">
        <v>2.9</v>
      </c>
    </row>
    <row r="15" spans="1:12" ht="14.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3</v>
      </c>
      <c r="H15" s="43">
        <v>4</v>
      </c>
      <c r="I15" s="43">
        <v>28</v>
      </c>
      <c r="J15" s="43">
        <v>134</v>
      </c>
      <c r="K15" s="56">
        <v>102</v>
      </c>
      <c r="L15" s="43">
        <v>9.4</v>
      </c>
    </row>
    <row r="16" spans="1:12" ht="14.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11</v>
      </c>
      <c r="H16" s="43">
        <v>10</v>
      </c>
      <c r="I16" s="43">
        <v>6</v>
      </c>
      <c r="J16" s="43">
        <v>198</v>
      </c>
      <c r="K16" s="44">
        <v>260</v>
      </c>
      <c r="L16" s="43">
        <v>53.2</v>
      </c>
    </row>
    <row r="17" spans="1:12" ht="14.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7</v>
      </c>
      <c r="H17" s="43">
        <v>5</v>
      </c>
      <c r="I17" s="43">
        <v>38</v>
      </c>
      <c r="J17" s="43">
        <v>230</v>
      </c>
      <c r="K17" s="44">
        <v>202</v>
      </c>
      <c r="L17" s="43">
        <v>7.4</v>
      </c>
    </row>
    <row r="18" spans="1:12" ht="14.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10</v>
      </c>
      <c r="J18" s="43">
        <v>46</v>
      </c>
      <c r="K18" s="44">
        <v>377</v>
      </c>
      <c r="L18" s="43">
        <v>5.9</v>
      </c>
    </row>
    <row r="19" spans="1:12" ht="14.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>
      <c r="A20" s="23"/>
      <c r="B20" s="15"/>
      <c r="C20" s="11"/>
      <c r="D20" s="7" t="s">
        <v>32</v>
      </c>
      <c r="E20" s="42" t="s">
        <v>44</v>
      </c>
      <c r="F20" s="43">
        <v>50</v>
      </c>
      <c r="G20" s="43">
        <v>2</v>
      </c>
      <c r="H20" s="43">
        <v>1</v>
      </c>
      <c r="I20" s="43">
        <v>27</v>
      </c>
      <c r="J20" s="43">
        <v>109</v>
      </c>
      <c r="K20" s="43">
        <v>1</v>
      </c>
      <c r="L20" s="43">
        <v>1.2</v>
      </c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119</v>
      </c>
      <c r="J23" s="19">
        <f t="shared" si="2"/>
        <v>808</v>
      </c>
      <c r="K23" s="25"/>
      <c r="L23" s="19">
        <f t="shared" ref="L23" si="3">SUM(L14:L22)</f>
        <v>80.000000000000014</v>
      </c>
    </row>
    <row r="24" spans="1:12" ht="14.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830</v>
      </c>
      <c r="G24" s="32">
        <f t="shared" ref="G24:J24" si="4">G13+G23</f>
        <v>25</v>
      </c>
      <c r="H24" s="32">
        <f t="shared" si="4"/>
        <v>24</v>
      </c>
      <c r="I24" s="32">
        <f t="shared" si="4"/>
        <v>119</v>
      </c>
      <c r="J24" s="32">
        <f t="shared" si="4"/>
        <v>808</v>
      </c>
      <c r="K24" s="32"/>
      <c r="L24" s="32">
        <f t="shared" ref="L24" si="5">L13+L23</f>
        <v>80.000000000000014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80</v>
      </c>
      <c r="G33" s="43">
        <v>2</v>
      </c>
      <c r="H33" s="43">
        <v>4</v>
      </c>
      <c r="I33" s="43">
        <v>9</v>
      </c>
      <c r="J33" s="43">
        <v>86</v>
      </c>
      <c r="K33" s="44">
        <v>19</v>
      </c>
      <c r="L33" s="43">
        <v>3.1</v>
      </c>
    </row>
    <row r="34" spans="1:12" ht="14.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4</v>
      </c>
      <c r="H34" s="43">
        <v>5</v>
      </c>
      <c r="I34" s="43">
        <v>23</v>
      </c>
      <c r="J34" s="43">
        <v>132</v>
      </c>
      <c r="K34" s="44">
        <v>52</v>
      </c>
      <c r="L34" s="43">
        <v>9.1</v>
      </c>
    </row>
    <row r="35" spans="1:12" ht="14.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12</v>
      </c>
      <c r="H35" s="43">
        <v>11</v>
      </c>
      <c r="I35" s="43">
        <v>13</v>
      </c>
      <c r="J35" s="43">
        <v>201</v>
      </c>
      <c r="K35" s="44">
        <v>268</v>
      </c>
      <c r="L35" s="43">
        <v>52.8</v>
      </c>
    </row>
    <row r="36" spans="1:12" ht="14.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5</v>
      </c>
      <c r="H36" s="43">
        <v>4</v>
      </c>
      <c r="I36" s="43">
        <v>37</v>
      </c>
      <c r="J36" s="43">
        <v>228</v>
      </c>
      <c r="K36" s="44">
        <v>170</v>
      </c>
      <c r="L36" s="43">
        <v>7.6</v>
      </c>
    </row>
    <row r="37" spans="1:12" ht="14.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</v>
      </c>
      <c r="H37" s="43">
        <v>0</v>
      </c>
      <c r="I37" s="43">
        <v>12</v>
      </c>
      <c r="J37" s="43">
        <v>48</v>
      </c>
      <c r="K37" s="44">
        <v>859</v>
      </c>
      <c r="L37" s="43">
        <v>6.2</v>
      </c>
    </row>
    <row r="38" spans="1:12" ht="14.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>
      <c r="A39" s="14"/>
      <c r="B39" s="15"/>
      <c r="C39" s="11"/>
      <c r="D39" s="7" t="s">
        <v>32</v>
      </c>
      <c r="E39" s="42" t="s">
        <v>44</v>
      </c>
      <c r="F39" s="43">
        <v>50</v>
      </c>
      <c r="G39" s="43">
        <v>2</v>
      </c>
      <c r="H39" s="43">
        <v>1</v>
      </c>
      <c r="I39" s="43">
        <v>27</v>
      </c>
      <c r="J39" s="43">
        <v>109</v>
      </c>
      <c r="K39" s="43">
        <v>1</v>
      </c>
      <c r="L39" s="43">
        <v>1.2</v>
      </c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25</v>
      </c>
      <c r="H42" s="19">
        <f t="shared" ref="H42" si="11">SUM(H33:H41)</f>
        <v>25</v>
      </c>
      <c r="I42" s="19">
        <f t="shared" ref="I42" si="12">SUM(I33:I41)</f>
        <v>121</v>
      </c>
      <c r="J42" s="19">
        <f t="shared" ref="J42:L42" si="13">SUM(J33:J41)</f>
        <v>804</v>
      </c>
      <c r="K42" s="25"/>
      <c r="L42" s="19">
        <f t="shared" si="13"/>
        <v>80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830</v>
      </c>
      <c r="G43" s="32">
        <f t="shared" ref="G43" si="14">G32+G42</f>
        <v>25</v>
      </c>
      <c r="H43" s="32">
        <f t="shared" ref="H43" si="15">H32+H42</f>
        <v>25</v>
      </c>
      <c r="I43" s="32">
        <f t="shared" ref="I43" si="16">I32+I42</f>
        <v>121</v>
      </c>
      <c r="J43" s="32">
        <f t="shared" ref="J43:L43" si="17">J32+J42</f>
        <v>804</v>
      </c>
      <c r="K43" s="32"/>
      <c r="L43" s="32">
        <f t="shared" si="17"/>
        <v>80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>
      <c r="A53" s="23"/>
      <c r="B53" s="15"/>
      <c r="C53" s="11"/>
      <c r="D53" s="7" t="s">
        <v>27</v>
      </c>
      <c r="E53" s="42" t="s">
        <v>50</v>
      </c>
      <c r="F53" s="43">
        <v>200</v>
      </c>
      <c r="G53" s="43">
        <v>1</v>
      </c>
      <c r="H53" s="43">
        <v>1</v>
      </c>
      <c r="I53" s="43">
        <v>10</v>
      </c>
      <c r="J53" s="43">
        <v>53</v>
      </c>
      <c r="K53" s="44">
        <v>101</v>
      </c>
      <c r="L53" s="43">
        <v>5.4</v>
      </c>
    </row>
    <row r="54" spans="1:12" ht="14.5">
      <c r="A54" s="23"/>
      <c r="B54" s="15"/>
      <c r="C54" s="11"/>
      <c r="D54" s="7" t="s">
        <v>28</v>
      </c>
      <c r="E54" s="42" t="s">
        <v>51</v>
      </c>
      <c r="F54" s="43">
        <v>90</v>
      </c>
      <c r="G54" s="43">
        <v>9</v>
      </c>
      <c r="H54" s="43">
        <v>10</v>
      </c>
      <c r="I54" s="43">
        <v>8</v>
      </c>
      <c r="J54" s="43">
        <v>224</v>
      </c>
      <c r="K54" s="44">
        <v>727</v>
      </c>
      <c r="L54" s="43">
        <v>17</v>
      </c>
    </row>
    <row r="55" spans="1:12" ht="14.5">
      <c r="A55" s="23"/>
      <c r="B55" s="15"/>
      <c r="C55" s="11"/>
      <c r="D55" s="7" t="s">
        <v>29</v>
      </c>
      <c r="E55" s="42" t="s">
        <v>52</v>
      </c>
      <c r="F55" s="43">
        <v>150</v>
      </c>
      <c r="G55" s="43">
        <v>2</v>
      </c>
      <c r="H55" s="43">
        <v>1</v>
      </c>
      <c r="I55" s="43">
        <v>32</v>
      </c>
      <c r="J55" s="43">
        <v>121</v>
      </c>
      <c r="K55" s="44">
        <v>171</v>
      </c>
      <c r="L55" s="43">
        <v>7.8</v>
      </c>
    </row>
    <row r="56" spans="1:12" ht="14.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</v>
      </c>
      <c r="H56" s="43">
        <v>0</v>
      </c>
      <c r="I56" s="43">
        <v>6</v>
      </c>
      <c r="J56" s="43">
        <v>43</v>
      </c>
      <c r="K56" s="44">
        <v>268</v>
      </c>
      <c r="L56" s="43">
        <v>5.6</v>
      </c>
    </row>
    <row r="57" spans="1:12" ht="14.5">
      <c r="A57" s="23"/>
      <c r="B57" s="15"/>
      <c r="C57" s="11"/>
      <c r="D57" s="7" t="s">
        <v>79</v>
      </c>
      <c r="E57" s="42" t="s">
        <v>54</v>
      </c>
      <c r="F57" s="43">
        <v>60</v>
      </c>
      <c r="G57" s="43">
        <v>11</v>
      </c>
      <c r="H57" s="43">
        <v>10</v>
      </c>
      <c r="I57" s="43">
        <v>31</v>
      </c>
      <c r="J57" s="43">
        <v>227</v>
      </c>
      <c r="K57" s="44">
        <v>185</v>
      </c>
      <c r="L57" s="43">
        <v>20.2</v>
      </c>
    </row>
    <row r="58" spans="1:12" ht="14.5">
      <c r="A58" s="23"/>
      <c r="B58" s="15"/>
      <c r="C58" s="11"/>
      <c r="D58" s="7" t="s">
        <v>24</v>
      </c>
      <c r="E58" s="42" t="s">
        <v>55</v>
      </c>
      <c r="F58" s="43">
        <v>100</v>
      </c>
      <c r="G58" s="43">
        <v>0</v>
      </c>
      <c r="H58" s="43">
        <v>0</v>
      </c>
      <c r="I58" s="43">
        <v>7</v>
      </c>
      <c r="J58" s="43">
        <v>32</v>
      </c>
      <c r="K58" s="44"/>
      <c r="L58" s="43">
        <v>22.8</v>
      </c>
    </row>
    <row r="59" spans="1:12" ht="14.5">
      <c r="A59" s="23"/>
      <c r="B59" s="15"/>
      <c r="C59" s="11"/>
      <c r="D59" s="7" t="s">
        <v>31</v>
      </c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7" t="s">
        <v>32</v>
      </c>
      <c r="E60" s="42" t="s">
        <v>44</v>
      </c>
      <c r="F60" s="43">
        <v>50</v>
      </c>
      <c r="G60" s="43">
        <v>2</v>
      </c>
      <c r="H60" s="43">
        <v>1</v>
      </c>
      <c r="I60" s="43">
        <v>27</v>
      </c>
      <c r="J60" s="43">
        <v>109</v>
      </c>
      <c r="K60" s="43">
        <v>1</v>
      </c>
      <c r="L60" s="43">
        <v>1.2</v>
      </c>
    </row>
    <row r="61" spans="1:12" ht="14.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3"/>
      <c r="L61" s="43"/>
    </row>
    <row r="62" spans="1:12" ht="14.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4.5">
      <c r="A63" s="24"/>
      <c r="B63" s="17"/>
      <c r="C63" s="8"/>
      <c r="D63" s="18" t="s">
        <v>33</v>
      </c>
      <c r="E63" s="9"/>
      <c r="F63" s="19">
        <f>SUM(F52:F62)</f>
        <v>850</v>
      </c>
      <c r="G63" s="19">
        <f t="shared" ref="G63" si="22">SUM(G52:G62)</f>
        <v>25</v>
      </c>
      <c r="H63" s="19">
        <f t="shared" ref="H63" si="23">SUM(H52:H62)</f>
        <v>23</v>
      </c>
      <c r="I63" s="19">
        <f t="shared" ref="I63" si="24">SUM(I52:I62)</f>
        <v>121</v>
      </c>
      <c r="J63" s="19">
        <f t="shared" ref="J63:L63" si="25">SUM(J52:J62)</f>
        <v>809</v>
      </c>
      <c r="K63" s="25"/>
      <c r="L63" s="19">
        <f t="shared" si="25"/>
        <v>80</v>
      </c>
    </row>
    <row r="64" spans="1:12" ht="15.75" customHeight="1">
      <c r="A64" s="29">
        <f>A44</f>
        <v>1</v>
      </c>
      <c r="B64" s="30">
        <f>B44</f>
        <v>3</v>
      </c>
      <c r="C64" s="50" t="s">
        <v>4</v>
      </c>
      <c r="D64" s="51"/>
      <c r="E64" s="31"/>
      <c r="F64" s="32">
        <f>F51+F63</f>
        <v>850</v>
      </c>
      <c r="G64" s="32">
        <f t="shared" ref="G64" si="26">G51+G63</f>
        <v>25</v>
      </c>
      <c r="H64" s="32">
        <f t="shared" ref="H64" si="27">H51+H63</f>
        <v>23</v>
      </c>
      <c r="I64" s="32">
        <f t="shared" ref="I64" si="28">I51+I63</f>
        <v>121</v>
      </c>
      <c r="J64" s="32">
        <f t="shared" ref="J64:L64" si="29">J51+J63</f>
        <v>809</v>
      </c>
      <c r="K64" s="32"/>
      <c r="L64" s="32">
        <f t="shared" si="29"/>
        <v>80</v>
      </c>
    </row>
    <row r="65" spans="1:12" ht="14.5">
      <c r="A65" s="20">
        <v>1</v>
      </c>
      <c r="B65" s="21">
        <v>4</v>
      </c>
      <c r="C65" s="22" t="s">
        <v>20</v>
      </c>
      <c r="D65" s="5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4.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4.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4.5">
      <c r="A68" s="23"/>
      <c r="B68" s="15"/>
      <c r="C68" s="11"/>
      <c r="D68" s="7" t="s">
        <v>23</v>
      </c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4.5">
      <c r="A72" s="24"/>
      <c r="B72" s="17"/>
      <c r="C72" s="8"/>
      <c r="D72" s="18" t="s">
        <v>33</v>
      </c>
      <c r="E72" s="9"/>
      <c r="F72" s="19">
        <f>SUM(F65:F71)</f>
        <v>0</v>
      </c>
      <c r="G72" s="19">
        <f t="shared" ref="G72" si="30">SUM(G65:G71)</f>
        <v>0</v>
      </c>
      <c r="H72" s="19">
        <f t="shared" ref="H72" si="31">SUM(H65:H71)</f>
        <v>0</v>
      </c>
      <c r="I72" s="19">
        <f t="shared" ref="I72" si="32">SUM(I65:I71)</f>
        <v>0</v>
      </c>
      <c r="J72" s="19">
        <f t="shared" ref="J72:L72" si="33">SUM(J65:J71)</f>
        <v>0</v>
      </c>
      <c r="K72" s="25"/>
      <c r="L72" s="19">
        <f t="shared" si="33"/>
        <v>0</v>
      </c>
    </row>
    <row r="73" spans="1:12" ht="14.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56</v>
      </c>
      <c r="F73" s="43">
        <v>60</v>
      </c>
      <c r="G73" s="43">
        <v>1</v>
      </c>
      <c r="H73" s="43">
        <v>3</v>
      </c>
      <c r="I73" s="43">
        <v>8</v>
      </c>
      <c r="J73" s="43">
        <v>73</v>
      </c>
      <c r="K73" s="44">
        <v>33</v>
      </c>
      <c r="L73" s="43">
        <v>3.2</v>
      </c>
    </row>
    <row r="74" spans="1:12" ht="14.5">
      <c r="A74" s="23"/>
      <c r="B74" s="15"/>
      <c r="C74" s="11"/>
      <c r="D74" s="7" t="s">
        <v>27</v>
      </c>
      <c r="E74" s="42" t="s">
        <v>50</v>
      </c>
      <c r="F74" s="43">
        <v>250</v>
      </c>
      <c r="G74" s="43">
        <v>2</v>
      </c>
      <c r="H74" s="43">
        <v>3</v>
      </c>
      <c r="I74" s="43">
        <v>13</v>
      </c>
      <c r="J74" s="43">
        <v>118</v>
      </c>
      <c r="K74" s="44">
        <v>101</v>
      </c>
      <c r="L74" s="43">
        <v>7.2</v>
      </c>
    </row>
    <row r="75" spans="1:12" ht="14.5">
      <c r="A75" s="23"/>
      <c r="B75" s="15"/>
      <c r="C75" s="11"/>
      <c r="D75" s="7" t="s">
        <v>28</v>
      </c>
      <c r="E75" s="42" t="s">
        <v>57</v>
      </c>
      <c r="F75" s="43">
        <v>100</v>
      </c>
      <c r="G75" s="43">
        <v>12</v>
      </c>
      <c r="H75" s="43">
        <v>11</v>
      </c>
      <c r="I75" s="43">
        <v>9</v>
      </c>
      <c r="J75" s="43">
        <v>147</v>
      </c>
      <c r="K75" s="44">
        <v>52</v>
      </c>
      <c r="L75" s="43">
        <v>43</v>
      </c>
    </row>
    <row r="76" spans="1:12" ht="14.5">
      <c r="A76" s="23"/>
      <c r="B76" s="15"/>
      <c r="C76" s="11"/>
      <c r="D76" s="7" t="s">
        <v>29</v>
      </c>
      <c r="E76" s="42" t="s">
        <v>42</v>
      </c>
      <c r="F76" s="43">
        <v>150</v>
      </c>
      <c r="G76" s="43">
        <v>7</v>
      </c>
      <c r="H76" s="43">
        <v>5</v>
      </c>
      <c r="I76" s="43">
        <v>38</v>
      </c>
      <c r="J76" s="43">
        <v>230</v>
      </c>
      <c r="K76" s="44">
        <v>202</v>
      </c>
      <c r="L76" s="43">
        <v>7.4</v>
      </c>
    </row>
    <row r="77" spans="1:12" ht="14.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4.5">
      <c r="A78" s="23"/>
      <c r="B78" s="15"/>
      <c r="C78" s="11"/>
      <c r="D78" s="7" t="s">
        <v>79</v>
      </c>
      <c r="E78" s="42" t="s">
        <v>58</v>
      </c>
      <c r="F78" s="43">
        <v>200</v>
      </c>
      <c r="G78" s="43">
        <v>0</v>
      </c>
      <c r="H78" s="43">
        <v>0</v>
      </c>
      <c r="I78" s="43">
        <v>13</v>
      </c>
      <c r="J78" s="43">
        <v>123</v>
      </c>
      <c r="K78" s="44"/>
      <c r="L78" s="43">
        <v>18</v>
      </c>
    </row>
    <row r="79" spans="1:12" ht="14.5">
      <c r="A79" s="23"/>
      <c r="B79" s="15"/>
      <c r="C79" s="11"/>
      <c r="D79" s="7" t="s">
        <v>31</v>
      </c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3"/>
      <c r="B80" s="15"/>
      <c r="C80" s="11"/>
      <c r="D80" s="7" t="s">
        <v>32</v>
      </c>
      <c r="E80" s="42" t="s">
        <v>44</v>
      </c>
      <c r="F80" s="43">
        <v>50</v>
      </c>
      <c r="G80" s="43">
        <v>2</v>
      </c>
      <c r="H80" s="43">
        <v>1</v>
      </c>
      <c r="I80" s="43">
        <v>27</v>
      </c>
      <c r="J80" s="43">
        <v>109</v>
      </c>
      <c r="K80" s="43">
        <v>1</v>
      </c>
      <c r="L80" s="43">
        <v>1.2</v>
      </c>
    </row>
    <row r="81" spans="1:12" ht="14.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3"/>
      <c r="L81" s="43"/>
    </row>
    <row r="82" spans="1:12" ht="14.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4.5">
      <c r="A83" s="24"/>
      <c r="B83" s="17"/>
      <c r="C83" s="8"/>
      <c r="D83" s="18" t="s">
        <v>33</v>
      </c>
      <c r="E83" s="9"/>
      <c r="F83" s="19">
        <f>SUM(F73:F82)</f>
        <v>810</v>
      </c>
      <c r="G83" s="19">
        <f t="shared" ref="G83" si="34">SUM(G73:G82)</f>
        <v>24</v>
      </c>
      <c r="H83" s="19">
        <f t="shared" ref="H83" si="35">SUM(H73:H82)</f>
        <v>23</v>
      </c>
      <c r="I83" s="19">
        <f t="shared" ref="I83" si="36">SUM(I73:I82)</f>
        <v>108</v>
      </c>
      <c r="J83" s="19">
        <f t="shared" ref="J83:L83" si="37">SUM(J73:J82)</f>
        <v>800</v>
      </c>
      <c r="K83" s="25"/>
      <c r="L83" s="19">
        <f t="shared" si="37"/>
        <v>80</v>
      </c>
    </row>
    <row r="84" spans="1:12" ht="15.75" customHeight="1">
      <c r="A84" s="29">
        <f>A65</f>
        <v>1</v>
      </c>
      <c r="B84" s="30">
        <f>B65</f>
        <v>4</v>
      </c>
      <c r="C84" s="50" t="s">
        <v>4</v>
      </c>
      <c r="D84" s="51"/>
      <c r="E84" s="31"/>
      <c r="F84" s="32">
        <f>F72+F83</f>
        <v>810</v>
      </c>
      <c r="G84" s="32">
        <f t="shared" ref="G84" si="38">G72+G83</f>
        <v>24</v>
      </c>
      <c r="H84" s="32">
        <f t="shared" ref="H84" si="39">H72+H83</f>
        <v>23</v>
      </c>
      <c r="I84" s="32">
        <f t="shared" ref="I84" si="40">I72+I83</f>
        <v>108</v>
      </c>
      <c r="J84" s="32">
        <f t="shared" ref="J84:L84" si="41">J72+J83</f>
        <v>800</v>
      </c>
      <c r="K84" s="32"/>
      <c r="L84" s="32">
        <f t="shared" si="41"/>
        <v>80</v>
      </c>
    </row>
    <row r="85" spans="1:12" ht="14.5">
      <c r="A85" s="20">
        <v>1</v>
      </c>
      <c r="B85" s="21">
        <v>5</v>
      </c>
      <c r="C85" s="22" t="s">
        <v>20</v>
      </c>
      <c r="D85" s="5" t="s">
        <v>21</v>
      </c>
      <c r="E85" s="39"/>
      <c r="F85" s="40"/>
      <c r="G85" s="40"/>
      <c r="H85" s="40"/>
      <c r="I85" s="40"/>
      <c r="J85" s="40"/>
      <c r="K85" s="41"/>
      <c r="L85" s="40"/>
    </row>
    <row r="86" spans="1:12" ht="14.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5">
      <c r="A87" s="23"/>
      <c r="B87" s="15"/>
      <c r="C87" s="11"/>
      <c r="D87" s="7" t="s">
        <v>22</v>
      </c>
      <c r="E87" s="42"/>
      <c r="F87" s="43"/>
      <c r="G87" s="43"/>
      <c r="H87" s="43"/>
      <c r="I87" s="43"/>
      <c r="J87" s="43"/>
      <c r="K87" s="44"/>
      <c r="L87" s="43"/>
    </row>
    <row r="88" spans="1:12" ht="14.5">
      <c r="A88" s="23"/>
      <c r="B88" s="15"/>
      <c r="C88" s="11"/>
      <c r="D88" s="7" t="s">
        <v>23</v>
      </c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4.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5">
      <c r="A92" s="24"/>
      <c r="B92" s="17"/>
      <c r="C92" s="8"/>
      <c r="D92" s="18" t="s">
        <v>33</v>
      </c>
      <c r="E92" s="9"/>
      <c r="F92" s="19">
        <f>SUM(F85:F91)</f>
        <v>0</v>
      </c>
      <c r="G92" s="19">
        <f t="shared" ref="G92" si="42">SUM(G85:G91)</f>
        <v>0</v>
      </c>
      <c r="H92" s="19">
        <f t="shared" ref="H92" si="43">SUM(H85:H91)</f>
        <v>0</v>
      </c>
      <c r="I92" s="19">
        <f t="shared" ref="I92" si="44">SUM(I85:I91)</f>
        <v>0</v>
      </c>
      <c r="J92" s="19">
        <f t="shared" ref="J92:L92" si="45">SUM(J85:J91)</f>
        <v>0</v>
      </c>
      <c r="K92" s="25"/>
      <c r="L92" s="19">
        <f t="shared" si="45"/>
        <v>0</v>
      </c>
    </row>
    <row r="93" spans="1:12" ht="14.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4.5">
      <c r="A94" s="23"/>
      <c r="B94" s="15"/>
      <c r="C94" s="11"/>
      <c r="D94" s="7" t="s">
        <v>27</v>
      </c>
      <c r="E94" s="42" t="s">
        <v>59</v>
      </c>
      <c r="F94" s="43">
        <v>250</v>
      </c>
      <c r="G94" s="43">
        <v>9</v>
      </c>
      <c r="H94" s="43">
        <v>7</v>
      </c>
      <c r="I94" s="43">
        <v>15</v>
      </c>
      <c r="J94" s="43">
        <v>203</v>
      </c>
      <c r="K94" s="44">
        <v>81</v>
      </c>
      <c r="L94" s="43">
        <v>13.4</v>
      </c>
    </row>
    <row r="95" spans="1:12" ht="14.5">
      <c r="A95" s="23"/>
      <c r="B95" s="15"/>
      <c r="C95" s="11"/>
      <c r="D95" s="7" t="s">
        <v>28</v>
      </c>
      <c r="E95" s="42" t="s">
        <v>60</v>
      </c>
      <c r="F95" s="43">
        <v>100</v>
      </c>
      <c r="G95" s="43">
        <v>11</v>
      </c>
      <c r="H95" s="43">
        <v>12</v>
      </c>
      <c r="I95" s="43">
        <v>17</v>
      </c>
      <c r="J95" s="43">
        <v>216</v>
      </c>
      <c r="K95" s="44">
        <v>234</v>
      </c>
      <c r="L95" s="43">
        <v>30.5</v>
      </c>
    </row>
    <row r="96" spans="1:12" ht="14.5">
      <c r="A96" s="23"/>
      <c r="B96" s="15"/>
      <c r="C96" s="11"/>
      <c r="D96" s="7" t="s">
        <v>29</v>
      </c>
      <c r="E96" s="42" t="s">
        <v>61</v>
      </c>
      <c r="F96" s="43">
        <v>150</v>
      </c>
      <c r="G96" s="43">
        <v>3</v>
      </c>
      <c r="H96" s="43">
        <v>5</v>
      </c>
      <c r="I96" s="43">
        <v>35</v>
      </c>
      <c r="J96" s="43">
        <v>198</v>
      </c>
      <c r="K96" s="44">
        <v>262</v>
      </c>
      <c r="L96" s="43">
        <v>6.5</v>
      </c>
    </row>
    <row r="97" spans="1:12" ht="14.5">
      <c r="A97" s="23"/>
      <c r="B97" s="15"/>
      <c r="C97" s="11"/>
      <c r="D97" s="7" t="s">
        <v>30</v>
      </c>
      <c r="E97" s="42" t="s">
        <v>53</v>
      </c>
      <c r="F97" s="43">
        <v>200</v>
      </c>
      <c r="G97" s="43">
        <v>0</v>
      </c>
      <c r="H97" s="43">
        <v>0</v>
      </c>
      <c r="I97" s="43">
        <v>6</v>
      </c>
      <c r="J97" s="43">
        <v>43</v>
      </c>
      <c r="K97" s="44">
        <v>268</v>
      </c>
      <c r="L97" s="43">
        <v>5.6</v>
      </c>
    </row>
    <row r="98" spans="1:12" ht="14.5">
      <c r="A98" s="23"/>
      <c r="B98" s="15"/>
      <c r="C98" s="11"/>
      <c r="D98" s="7" t="s">
        <v>24</v>
      </c>
      <c r="E98" s="42" t="s">
        <v>55</v>
      </c>
      <c r="F98" s="43">
        <v>100</v>
      </c>
      <c r="G98" s="43">
        <v>0</v>
      </c>
      <c r="H98" s="43">
        <v>0</v>
      </c>
      <c r="I98" s="43">
        <v>7</v>
      </c>
      <c r="J98" s="43">
        <v>32</v>
      </c>
      <c r="K98" s="44"/>
      <c r="L98" s="43">
        <v>22.8</v>
      </c>
    </row>
    <row r="99" spans="1:12" ht="14.5">
      <c r="A99" s="23"/>
      <c r="B99" s="15"/>
      <c r="C99" s="11"/>
      <c r="D99" s="7" t="s">
        <v>31</v>
      </c>
      <c r="E99" s="42"/>
      <c r="F99" s="43"/>
      <c r="G99" s="43"/>
      <c r="H99" s="43"/>
      <c r="I99" s="43"/>
      <c r="J99" s="43"/>
      <c r="K99" s="44"/>
      <c r="L99" s="43"/>
    </row>
    <row r="100" spans="1:12" ht="14.5">
      <c r="A100" s="23"/>
      <c r="B100" s="15"/>
      <c r="C100" s="11"/>
      <c r="D100" s="7" t="s">
        <v>32</v>
      </c>
      <c r="E100" s="42" t="s">
        <v>44</v>
      </c>
      <c r="F100" s="43">
        <v>50</v>
      </c>
      <c r="G100" s="43">
        <v>2</v>
      </c>
      <c r="H100" s="43">
        <v>1</v>
      </c>
      <c r="I100" s="43">
        <v>27</v>
      </c>
      <c r="J100" s="43">
        <v>109</v>
      </c>
      <c r="K100" s="43">
        <v>1</v>
      </c>
      <c r="L100" s="43">
        <v>1.2</v>
      </c>
    </row>
    <row r="101" spans="1:12" ht="14.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3"/>
      <c r="L101" s="43"/>
    </row>
    <row r="102" spans="1:12" ht="14.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>
      <c r="A103" s="24"/>
      <c r="B103" s="17"/>
      <c r="C103" s="8"/>
      <c r="D103" s="18" t="s">
        <v>33</v>
      </c>
      <c r="E103" s="9"/>
      <c r="F103" s="19">
        <f>SUM(F93:F102)</f>
        <v>850</v>
      </c>
      <c r="G103" s="19">
        <f t="shared" ref="G103" si="46">SUM(G93:G102)</f>
        <v>25</v>
      </c>
      <c r="H103" s="19">
        <f t="shared" ref="H103" si="47">SUM(H93:H102)</f>
        <v>25</v>
      </c>
      <c r="I103" s="19">
        <f t="shared" ref="I103" si="48">SUM(I93:I102)</f>
        <v>107</v>
      </c>
      <c r="J103" s="19">
        <f t="shared" ref="J103:L103" si="49">SUM(J93:J102)</f>
        <v>801</v>
      </c>
      <c r="K103" s="25"/>
      <c r="L103" s="19">
        <f t="shared" si="49"/>
        <v>80</v>
      </c>
    </row>
    <row r="104" spans="1:12" ht="15.75" customHeight="1">
      <c r="A104" s="29">
        <f>A85</f>
        <v>1</v>
      </c>
      <c r="B104" s="30">
        <f>B85</f>
        <v>5</v>
      </c>
      <c r="C104" s="50" t="s">
        <v>4</v>
      </c>
      <c r="D104" s="51"/>
      <c r="E104" s="31"/>
      <c r="F104" s="32">
        <f>F92+F103</f>
        <v>850</v>
      </c>
      <c r="G104" s="32">
        <f>G92+G103</f>
        <v>25</v>
      </c>
      <c r="H104" s="32">
        <f>H92+H103</f>
        <v>25</v>
      </c>
      <c r="I104" s="32">
        <f>I92+I103</f>
        <v>107</v>
      </c>
      <c r="J104" s="32">
        <f>J92+J103</f>
        <v>801</v>
      </c>
      <c r="K104" s="32"/>
      <c r="L104" s="32">
        <f>L92+L103</f>
        <v>80</v>
      </c>
    </row>
    <row r="105" spans="1:12" ht="14.5">
      <c r="A105" s="20">
        <v>2</v>
      </c>
      <c r="B105" s="21">
        <v>1</v>
      </c>
      <c r="C105" s="22" t="s">
        <v>20</v>
      </c>
      <c r="D105" s="5" t="s">
        <v>21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7" t="s">
        <v>22</v>
      </c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3"/>
      <c r="B108" s="15"/>
      <c r="C108" s="11"/>
      <c r="D108" s="7" t="s">
        <v>23</v>
      </c>
      <c r="E108" s="42"/>
      <c r="F108" s="43"/>
      <c r="G108" s="43"/>
      <c r="H108" s="43"/>
      <c r="I108" s="43"/>
      <c r="J108" s="43"/>
      <c r="K108" s="44"/>
      <c r="L108" s="43"/>
    </row>
    <row r="109" spans="1:12" ht="14.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4"/>
      <c r="B112" s="17"/>
      <c r="C112" s="8"/>
      <c r="D112" s="18" t="s">
        <v>33</v>
      </c>
      <c r="E112" s="9"/>
      <c r="F112" s="19">
        <f>SUM(F105:F111)</f>
        <v>0</v>
      </c>
      <c r="G112" s="19">
        <f t="shared" ref="G112:J112" si="50">SUM(G105:G111)</f>
        <v>0</v>
      </c>
      <c r="H112" s="19">
        <f t="shared" si="50"/>
        <v>0</v>
      </c>
      <c r="I112" s="19">
        <f t="shared" si="50"/>
        <v>0</v>
      </c>
      <c r="J112" s="19">
        <f t="shared" si="50"/>
        <v>0</v>
      </c>
      <c r="K112" s="25"/>
      <c r="L112" s="19">
        <f t="shared" ref="L112" si="51">SUM(L105:L111)</f>
        <v>0</v>
      </c>
    </row>
    <row r="113" spans="1:12" ht="14.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42" t="s">
        <v>62</v>
      </c>
      <c r="F113" s="43">
        <v>100</v>
      </c>
      <c r="G113" s="43">
        <v>6</v>
      </c>
      <c r="H113" s="43">
        <v>3</v>
      </c>
      <c r="I113" s="43">
        <v>29</v>
      </c>
      <c r="J113" s="43">
        <v>185</v>
      </c>
      <c r="K113" s="44">
        <v>8</v>
      </c>
      <c r="L113" s="43">
        <v>8.6999999999999993</v>
      </c>
    </row>
    <row r="114" spans="1:12" ht="14.5">
      <c r="A114" s="23"/>
      <c r="B114" s="15"/>
      <c r="C114" s="11"/>
      <c r="D114" s="7" t="s">
        <v>27</v>
      </c>
      <c r="E114" s="42" t="s">
        <v>50</v>
      </c>
      <c r="F114" s="43">
        <v>250</v>
      </c>
      <c r="G114" s="43">
        <v>2</v>
      </c>
      <c r="H114" s="43">
        <v>3</v>
      </c>
      <c r="I114" s="43">
        <v>13</v>
      </c>
      <c r="J114" s="43">
        <v>118</v>
      </c>
      <c r="K114" s="44">
        <v>101</v>
      </c>
      <c r="L114" s="43">
        <v>7.2</v>
      </c>
    </row>
    <row r="115" spans="1:12" ht="14.5">
      <c r="A115" s="23"/>
      <c r="B115" s="15"/>
      <c r="C115" s="11"/>
      <c r="D115" s="7" t="s">
        <v>28</v>
      </c>
      <c r="E115" s="42" t="s">
        <v>63</v>
      </c>
      <c r="F115" s="43">
        <v>100</v>
      </c>
      <c r="G115" s="43">
        <v>12</v>
      </c>
      <c r="H115" s="43">
        <v>10</v>
      </c>
      <c r="I115" s="43">
        <v>11</v>
      </c>
      <c r="J115" s="43">
        <v>199</v>
      </c>
      <c r="K115" s="44">
        <v>305</v>
      </c>
      <c r="L115" s="43">
        <v>50.8</v>
      </c>
    </row>
    <row r="116" spans="1:12" ht="14.5">
      <c r="A116" s="23"/>
      <c r="B116" s="15"/>
      <c r="C116" s="11"/>
      <c r="D116" s="7" t="s">
        <v>29</v>
      </c>
      <c r="E116" s="42" t="s">
        <v>61</v>
      </c>
      <c r="F116" s="43">
        <v>150</v>
      </c>
      <c r="G116" s="43">
        <v>3</v>
      </c>
      <c r="H116" s="43">
        <v>5</v>
      </c>
      <c r="I116" s="43">
        <v>35</v>
      </c>
      <c r="J116" s="43">
        <v>198</v>
      </c>
      <c r="K116" s="44">
        <v>262</v>
      </c>
      <c r="L116" s="43">
        <v>6.5</v>
      </c>
    </row>
    <row r="117" spans="1:12" ht="14.5">
      <c r="A117" s="23"/>
      <c r="B117" s="15"/>
      <c r="C117" s="11"/>
      <c r="D117" s="7" t="s">
        <v>30</v>
      </c>
      <c r="E117" s="42" t="s">
        <v>53</v>
      </c>
      <c r="F117" s="43">
        <v>200</v>
      </c>
      <c r="G117" s="43">
        <v>0</v>
      </c>
      <c r="H117" s="43">
        <v>0</v>
      </c>
      <c r="I117" s="43">
        <v>6</v>
      </c>
      <c r="J117" s="43">
        <v>43</v>
      </c>
      <c r="K117" s="44">
        <v>268</v>
      </c>
      <c r="L117" s="43">
        <v>5.6</v>
      </c>
    </row>
    <row r="118" spans="1:12" ht="14.5">
      <c r="A118" s="23"/>
      <c r="B118" s="15"/>
      <c r="C118" s="11"/>
      <c r="D118" s="7" t="s">
        <v>31</v>
      </c>
      <c r="E118" s="42"/>
      <c r="F118" s="43"/>
      <c r="G118" s="43"/>
      <c r="H118" s="43"/>
      <c r="I118" s="43"/>
      <c r="J118" s="43"/>
      <c r="K118" s="44"/>
      <c r="L118" s="43"/>
    </row>
    <row r="119" spans="1:12" ht="14.5">
      <c r="A119" s="23"/>
      <c r="B119" s="15"/>
      <c r="C119" s="11"/>
      <c r="D119" s="7" t="s">
        <v>32</v>
      </c>
      <c r="E119" s="42" t="s">
        <v>44</v>
      </c>
      <c r="F119" s="43">
        <v>50</v>
      </c>
      <c r="G119" s="43">
        <v>2</v>
      </c>
      <c r="H119" s="43">
        <v>1</v>
      </c>
      <c r="I119" s="43">
        <v>27</v>
      </c>
      <c r="J119" s="43">
        <v>109</v>
      </c>
      <c r="K119" s="43">
        <v>1</v>
      </c>
      <c r="L119" s="43">
        <v>1.2</v>
      </c>
    </row>
    <row r="120" spans="1:12" ht="14.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4.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>
      <c r="A122" s="24"/>
      <c r="B122" s="17"/>
      <c r="C122" s="8"/>
      <c r="D122" s="18" t="s">
        <v>33</v>
      </c>
      <c r="E122" s="9"/>
      <c r="F122" s="19">
        <f>SUM(F113:F121)</f>
        <v>850</v>
      </c>
      <c r="G122" s="19">
        <f t="shared" ref="G122:J122" si="52">SUM(G113:G121)</f>
        <v>25</v>
      </c>
      <c r="H122" s="19">
        <f t="shared" si="52"/>
        <v>22</v>
      </c>
      <c r="I122" s="19">
        <f t="shared" si="52"/>
        <v>121</v>
      </c>
      <c r="J122" s="19">
        <f t="shared" si="52"/>
        <v>852</v>
      </c>
      <c r="K122" s="25"/>
      <c r="L122" s="19">
        <f t="shared" ref="L122" si="53">SUM(L113:L121)</f>
        <v>79.999999999999986</v>
      </c>
    </row>
    <row r="123" spans="1:12" ht="14.5">
      <c r="A123" s="29">
        <f>A105</f>
        <v>2</v>
      </c>
      <c r="B123" s="30">
        <f>B105</f>
        <v>1</v>
      </c>
      <c r="C123" s="50" t="s">
        <v>4</v>
      </c>
      <c r="D123" s="51"/>
      <c r="E123" s="31"/>
      <c r="F123" s="32">
        <f>F112+F122</f>
        <v>850</v>
      </c>
      <c r="G123" s="32">
        <f t="shared" ref="G123" si="54">G112+G122</f>
        <v>25</v>
      </c>
      <c r="H123" s="32">
        <f t="shared" ref="H123" si="55">H112+H122</f>
        <v>22</v>
      </c>
      <c r="I123" s="32">
        <f t="shared" ref="I123" si="56">I112+I122</f>
        <v>121</v>
      </c>
      <c r="J123" s="32">
        <f t="shared" ref="J123:L123" si="57">J112+J122</f>
        <v>852</v>
      </c>
      <c r="K123" s="32"/>
      <c r="L123" s="32">
        <f t="shared" si="57"/>
        <v>79.999999999999986</v>
      </c>
    </row>
    <row r="124" spans="1:12" ht="14.5">
      <c r="A124" s="14">
        <v>2</v>
      </c>
      <c r="B124" s="15">
        <v>2</v>
      </c>
      <c r="C124" s="22" t="s">
        <v>20</v>
      </c>
      <c r="D124" s="5" t="s">
        <v>21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14"/>
      <c r="B126" s="15"/>
      <c r="C126" s="11"/>
      <c r="D126" s="7" t="s">
        <v>22</v>
      </c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14"/>
      <c r="B127" s="15"/>
      <c r="C127" s="11"/>
      <c r="D127" s="7" t="s">
        <v>23</v>
      </c>
      <c r="E127" s="42"/>
      <c r="F127" s="43"/>
      <c r="G127" s="43"/>
      <c r="H127" s="43"/>
      <c r="I127" s="43"/>
      <c r="J127" s="43"/>
      <c r="K127" s="44"/>
      <c r="L127" s="43"/>
    </row>
    <row r="128" spans="1:12" ht="14.5">
      <c r="A128" s="14"/>
      <c r="B128" s="15"/>
      <c r="C128" s="11"/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4.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4.5">
      <c r="A131" s="16"/>
      <c r="B131" s="17"/>
      <c r="C131" s="8"/>
      <c r="D131" s="18" t="s">
        <v>33</v>
      </c>
      <c r="E131" s="9"/>
      <c r="F131" s="19">
        <f>SUM(F124:F130)</f>
        <v>0</v>
      </c>
      <c r="G131" s="19">
        <f t="shared" ref="G131:J131" si="58">SUM(G124:G130)</f>
        <v>0</v>
      </c>
      <c r="H131" s="19">
        <f t="shared" si="58"/>
        <v>0</v>
      </c>
      <c r="I131" s="19">
        <f t="shared" si="58"/>
        <v>0</v>
      </c>
      <c r="J131" s="19">
        <f t="shared" si="58"/>
        <v>0</v>
      </c>
      <c r="K131" s="25"/>
      <c r="L131" s="19">
        <f t="shared" ref="L131" si="59">SUM(L124:L130)</f>
        <v>0</v>
      </c>
    </row>
    <row r="132" spans="1:12" ht="14.5">
      <c r="A132" s="13">
        <f>A124</f>
        <v>2</v>
      </c>
      <c r="B132" s="13">
        <f>B124</f>
        <v>2</v>
      </c>
      <c r="C132" s="10" t="s">
        <v>25</v>
      </c>
      <c r="D132" s="7" t="s">
        <v>26</v>
      </c>
      <c r="E132" s="42" t="s">
        <v>39</v>
      </c>
      <c r="F132" s="43">
        <v>70</v>
      </c>
      <c r="G132" s="43">
        <v>1</v>
      </c>
      <c r="H132" s="43">
        <v>3</v>
      </c>
      <c r="I132" s="43">
        <v>9</v>
      </c>
      <c r="J132" s="43">
        <v>81</v>
      </c>
      <c r="K132" s="44">
        <v>43</v>
      </c>
      <c r="L132" s="43">
        <v>2.9</v>
      </c>
    </row>
    <row r="133" spans="1:12" ht="14.5">
      <c r="A133" s="14"/>
      <c r="B133" s="15"/>
      <c r="C133" s="11"/>
      <c r="D133" s="7" t="s">
        <v>27</v>
      </c>
      <c r="E133" s="42" t="s">
        <v>59</v>
      </c>
      <c r="F133" s="43">
        <v>250</v>
      </c>
      <c r="G133" s="43">
        <v>9</v>
      </c>
      <c r="H133" s="43">
        <v>7</v>
      </c>
      <c r="I133" s="43">
        <v>15</v>
      </c>
      <c r="J133" s="43">
        <v>203</v>
      </c>
      <c r="K133" s="44">
        <v>81</v>
      </c>
      <c r="L133" s="43">
        <v>13.4</v>
      </c>
    </row>
    <row r="134" spans="1:12" ht="14.5">
      <c r="A134" s="14"/>
      <c r="B134" s="15"/>
      <c r="C134" s="11"/>
      <c r="D134" s="7" t="s">
        <v>28</v>
      </c>
      <c r="E134" s="42" t="s">
        <v>64</v>
      </c>
      <c r="F134" s="43">
        <v>100</v>
      </c>
      <c r="G134" s="43">
        <v>7</v>
      </c>
      <c r="H134" s="43">
        <v>9</v>
      </c>
      <c r="I134" s="43">
        <v>21</v>
      </c>
      <c r="J134" s="43">
        <v>235</v>
      </c>
      <c r="K134" s="44">
        <v>591</v>
      </c>
      <c r="L134" s="43">
        <v>48.3</v>
      </c>
    </row>
    <row r="135" spans="1:12" ht="14.5">
      <c r="A135" s="14"/>
      <c r="B135" s="15"/>
      <c r="C135" s="11"/>
      <c r="D135" s="7" t="s">
        <v>29</v>
      </c>
      <c r="E135" s="42" t="s">
        <v>42</v>
      </c>
      <c r="F135" s="43">
        <v>150</v>
      </c>
      <c r="G135" s="43">
        <v>6</v>
      </c>
      <c r="H135" s="43">
        <v>5</v>
      </c>
      <c r="I135" s="43">
        <v>38</v>
      </c>
      <c r="J135" s="43">
        <v>230</v>
      </c>
      <c r="K135" s="44">
        <v>202</v>
      </c>
      <c r="L135" s="43">
        <v>7.4</v>
      </c>
    </row>
    <row r="136" spans="1:12" ht="14.5">
      <c r="A136" s="14"/>
      <c r="B136" s="15"/>
      <c r="C136" s="11"/>
      <c r="D136" s="7" t="s">
        <v>30</v>
      </c>
      <c r="E136" s="42" t="s">
        <v>65</v>
      </c>
      <c r="F136" s="43">
        <v>200</v>
      </c>
      <c r="G136" s="43">
        <v>0</v>
      </c>
      <c r="H136" s="43">
        <v>0</v>
      </c>
      <c r="I136" s="43">
        <v>4</v>
      </c>
      <c r="J136" s="43">
        <v>17</v>
      </c>
      <c r="K136" s="44">
        <v>67</v>
      </c>
      <c r="L136" s="43">
        <v>6.8</v>
      </c>
    </row>
    <row r="137" spans="1:12" ht="14.5">
      <c r="A137" s="14"/>
      <c r="B137" s="15"/>
      <c r="C137" s="11"/>
      <c r="D137" s="7" t="s">
        <v>31</v>
      </c>
      <c r="E137" s="42"/>
      <c r="F137" s="43"/>
      <c r="G137" s="43"/>
      <c r="H137" s="43"/>
      <c r="I137" s="43"/>
      <c r="J137" s="43"/>
      <c r="K137" s="44"/>
      <c r="L137" s="43"/>
    </row>
    <row r="138" spans="1:12" ht="14.5">
      <c r="A138" s="14"/>
      <c r="B138" s="15"/>
      <c r="C138" s="11"/>
      <c r="D138" s="7" t="s">
        <v>32</v>
      </c>
      <c r="E138" s="42" t="s">
        <v>44</v>
      </c>
      <c r="F138" s="43">
        <v>50</v>
      </c>
      <c r="G138" s="43">
        <v>2</v>
      </c>
      <c r="H138" s="43">
        <v>1</v>
      </c>
      <c r="I138" s="43">
        <v>27</v>
      </c>
      <c r="J138" s="43">
        <v>109</v>
      </c>
      <c r="K138" s="43">
        <v>1</v>
      </c>
      <c r="L138" s="43">
        <v>1.2</v>
      </c>
    </row>
    <row r="139" spans="1:12" ht="14.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4.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>
      <c r="A141" s="16"/>
      <c r="B141" s="17"/>
      <c r="C141" s="8"/>
      <c r="D141" s="18" t="s">
        <v>33</v>
      </c>
      <c r="E141" s="9"/>
      <c r="F141" s="19">
        <f>SUM(F132:F140)</f>
        <v>820</v>
      </c>
      <c r="G141" s="19">
        <f t="shared" ref="G141:J141" si="60">SUM(G132:G140)</f>
        <v>25</v>
      </c>
      <c r="H141" s="19">
        <f t="shared" si="60"/>
        <v>25</v>
      </c>
      <c r="I141" s="19">
        <f t="shared" si="60"/>
        <v>114</v>
      </c>
      <c r="J141" s="19">
        <f t="shared" si="60"/>
        <v>875</v>
      </c>
      <c r="K141" s="25"/>
      <c r="L141" s="19">
        <f t="shared" ref="L141" si="61">SUM(L132:L140)</f>
        <v>80</v>
      </c>
    </row>
    <row r="142" spans="1:12" ht="14.5">
      <c r="A142" s="33">
        <f>A124</f>
        <v>2</v>
      </c>
      <c r="B142" s="33">
        <f>B124</f>
        <v>2</v>
      </c>
      <c r="C142" s="50" t="s">
        <v>4</v>
      </c>
      <c r="D142" s="51"/>
      <c r="E142" s="31"/>
      <c r="F142" s="32">
        <f>F131+F141</f>
        <v>820</v>
      </c>
      <c r="G142" s="32">
        <f t="shared" ref="G142" si="62">G131+G141</f>
        <v>25</v>
      </c>
      <c r="H142" s="32">
        <f t="shared" ref="H142" si="63">H131+H141</f>
        <v>25</v>
      </c>
      <c r="I142" s="32">
        <f t="shared" ref="I142" si="64">I131+I141</f>
        <v>114</v>
      </c>
      <c r="J142" s="32">
        <f t="shared" ref="J142:L142" si="65">J131+J141</f>
        <v>875</v>
      </c>
      <c r="K142" s="32"/>
      <c r="L142" s="32">
        <f t="shared" si="65"/>
        <v>80</v>
      </c>
    </row>
    <row r="143" spans="1:12" ht="14.5">
      <c r="A143" s="20">
        <v>2</v>
      </c>
      <c r="B143" s="21">
        <v>3</v>
      </c>
      <c r="C143" s="22" t="s">
        <v>20</v>
      </c>
      <c r="D143" s="5" t="s">
        <v>21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23"/>
      <c r="B145" s="15"/>
      <c r="C145" s="11"/>
      <c r="D145" s="7" t="s">
        <v>22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.75" customHeight="1">
      <c r="A146" s="23"/>
      <c r="B146" s="15"/>
      <c r="C146" s="11"/>
      <c r="D146" s="7" t="s">
        <v>23</v>
      </c>
      <c r="E146" s="42"/>
      <c r="F146" s="43"/>
      <c r="G146" s="43"/>
      <c r="H146" s="43"/>
      <c r="I146" s="43"/>
      <c r="J146" s="43"/>
      <c r="K146" s="44"/>
      <c r="L146" s="43"/>
    </row>
    <row r="147" spans="1:12" ht="14.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4.5">
      <c r="A150" s="24"/>
      <c r="B150" s="17"/>
      <c r="C150" s="8"/>
      <c r="D150" s="18" t="s">
        <v>33</v>
      </c>
      <c r="E150" s="9"/>
      <c r="F150" s="19">
        <f>SUM(F143:F149)</f>
        <v>0</v>
      </c>
      <c r="G150" s="19">
        <f t="shared" ref="G150:J150" si="66">SUM(G143:G149)</f>
        <v>0</v>
      </c>
      <c r="H150" s="19">
        <f t="shared" si="66"/>
        <v>0</v>
      </c>
      <c r="I150" s="19">
        <f t="shared" si="66"/>
        <v>0</v>
      </c>
      <c r="J150" s="19">
        <f t="shared" si="66"/>
        <v>0</v>
      </c>
      <c r="K150" s="25"/>
      <c r="L150" s="19">
        <f t="shared" ref="L150" si="67">SUM(L143:L149)</f>
        <v>0</v>
      </c>
    </row>
    <row r="151" spans="1:12" ht="14.5">
      <c r="A151" s="26">
        <f>A143</f>
        <v>2</v>
      </c>
      <c r="B151" s="13">
        <f>B143</f>
        <v>3</v>
      </c>
      <c r="C151" s="10" t="s">
        <v>25</v>
      </c>
      <c r="D151" s="7" t="s">
        <v>26</v>
      </c>
      <c r="E151" s="42" t="s">
        <v>66</v>
      </c>
      <c r="F151" s="43">
        <v>60</v>
      </c>
      <c r="G151" s="43">
        <v>3</v>
      </c>
      <c r="H151" s="43">
        <v>2</v>
      </c>
      <c r="I151" s="43">
        <v>1</v>
      </c>
      <c r="J151" s="43">
        <v>43</v>
      </c>
      <c r="K151" s="44">
        <v>424</v>
      </c>
      <c r="L151" s="43">
        <v>10</v>
      </c>
    </row>
    <row r="152" spans="1:12" ht="14.5">
      <c r="A152" s="23"/>
      <c r="B152" s="15"/>
      <c r="C152" s="11"/>
      <c r="D152" s="7" t="s">
        <v>27</v>
      </c>
      <c r="E152" s="42" t="s">
        <v>67</v>
      </c>
      <c r="F152" s="43">
        <v>250</v>
      </c>
      <c r="G152" s="43">
        <v>3</v>
      </c>
      <c r="H152" s="43">
        <v>4</v>
      </c>
      <c r="I152" s="43">
        <v>24</v>
      </c>
      <c r="J152" s="43">
        <v>134</v>
      </c>
      <c r="K152" s="56">
        <v>102</v>
      </c>
      <c r="L152" s="43">
        <v>14.5</v>
      </c>
    </row>
    <row r="153" spans="1:12" ht="14.5">
      <c r="A153" s="23"/>
      <c r="B153" s="15"/>
      <c r="C153" s="11"/>
      <c r="D153" s="7" t="s">
        <v>28</v>
      </c>
      <c r="E153" s="42" t="s">
        <v>68</v>
      </c>
      <c r="F153" s="43">
        <v>100</v>
      </c>
      <c r="G153" s="43">
        <v>10</v>
      </c>
      <c r="H153" s="43">
        <v>11</v>
      </c>
      <c r="I153" s="43">
        <v>9</v>
      </c>
      <c r="J153" s="43">
        <v>230</v>
      </c>
      <c r="K153" s="44">
        <v>727</v>
      </c>
      <c r="L153" s="43">
        <v>38</v>
      </c>
    </row>
    <row r="154" spans="1:12" ht="14.5">
      <c r="A154" s="23"/>
      <c r="B154" s="15"/>
      <c r="C154" s="11"/>
      <c r="D154" s="7" t="s">
        <v>29</v>
      </c>
      <c r="E154" s="42" t="s">
        <v>69</v>
      </c>
      <c r="F154" s="43">
        <v>150</v>
      </c>
      <c r="G154" s="43">
        <v>3</v>
      </c>
      <c r="H154" s="43">
        <v>5</v>
      </c>
      <c r="I154" s="43">
        <v>35</v>
      </c>
      <c r="J154" s="43">
        <v>198</v>
      </c>
      <c r="K154" s="44">
        <v>262</v>
      </c>
      <c r="L154" s="43">
        <v>8.5</v>
      </c>
    </row>
    <row r="155" spans="1:12" ht="14.5">
      <c r="A155" s="23"/>
      <c r="B155" s="15"/>
      <c r="C155" s="11"/>
      <c r="D155" s="7" t="s">
        <v>30</v>
      </c>
      <c r="E155" s="42" t="s">
        <v>70</v>
      </c>
      <c r="F155" s="43">
        <v>200</v>
      </c>
      <c r="G155" s="43">
        <v>3</v>
      </c>
      <c r="H155" s="43">
        <v>2</v>
      </c>
      <c r="I155" s="43">
        <v>25</v>
      </c>
      <c r="J155" s="43">
        <v>135</v>
      </c>
      <c r="K155" s="44">
        <v>379</v>
      </c>
      <c r="L155" s="43">
        <v>7.8</v>
      </c>
    </row>
    <row r="156" spans="1:12" ht="14.5">
      <c r="A156" s="23"/>
      <c r="B156" s="15"/>
      <c r="C156" s="11"/>
      <c r="D156" s="7" t="s">
        <v>31</v>
      </c>
      <c r="E156" s="42"/>
      <c r="F156" s="43"/>
      <c r="G156" s="43"/>
      <c r="H156" s="43"/>
      <c r="I156" s="43"/>
      <c r="J156" s="43"/>
      <c r="K156" s="44"/>
      <c r="L156" s="43"/>
    </row>
    <row r="157" spans="1:12" ht="14.5">
      <c r="A157" s="23"/>
      <c r="B157" s="15"/>
      <c r="C157" s="11"/>
      <c r="D157" s="7" t="s">
        <v>32</v>
      </c>
      <c r="E157" s="42" t="s">
        <v>44</v>
      </c>
      <c r="F157" s="43">
        <v>50</v>
      </c>
      <c r="G157" s="43">
        <v>2</v>
      </c>
      <c r="H157" s="43">
        <v>1</v>
      </c>
      <c r="I157" s="43">
        <v>27</v>
      </c>
      <c r="J157" s="43">
        <v>109</v>
      </c>
      <c r="K157" s="43">
        <v>1</v>
      </c>
      <c r="L157" s="43">
        <v>1.2</v>
      </c>
    </row>
    <row r="158" spans="1:12" ht="14.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>
      <c r="A160" s="24"/>
      <c r="B160" s="17"/>
      <c r="C160" s="8"/>
      <c r="D160" s="18" t="s">
        <v>33</v>
      </c>
      <c r="E160" s="9"/>
      <c r="F160" s="19">
        <f>SUM(F151:F159)</f>
        <v>810</v>
      </c>
      <c r="G160" s="19">
        <f t="shared" ref="G160:J160" si="68">SUM(G151:G159)</f>
        <v>24</v>
      </c>
      <c r="H160" s="19">
        <f t="shared" si="68"/>
        <v>25</v>
      </c>
      <c r="I160" s="19">
        <f t="shared" si="68"/>
        <v>121</v>
      </c>
      <c r="J160" s="19">
        <f t="shared" si="68"/>
        <v>849</v>
      </c>
      <c r="K160" s="25"/>
      <c r="L160" s="19">
        <f t="shared" ref="L160" si="69">SUM(L151:L159)</f>
        <v>80</v>
      </c>
    </row>
    <row r="161" spans="1:12" ht="14.5">
      <c r="A161" s="29">
        <f>A143</f>
        <v>2</v>
      </c>
      <c r="B161" s="30">
        <f>B143</f>
        <v>3</v>
      </c>
      <c r="C161" s="50" t="s">
        <v>4</v>
      </c>
      <c r="D161" s="51"/>
      <c r="E161" s="31"/>
      <c r="F161" s="32">
        <f>F150+F160</f>
        <v>810</v>
      </c>
      <c r="G161" s="32">
        <f t="shared" ref="G161" si="70">G150+G160</f>
        <v>24</v>
      </c>
      <c r="H161" s="32">
        <f t="shared" ref="H161" si="71">H150+H160</f>
        <v>25</v>
      </c>
      <c r="I161" s="32">
        <f t="shared" ref="I161" si="72">I150+I160</f>
        <v>121</v>
      </c>
      <c r="J161" s="32">
        <f t="shared" ref="J161:L161" si="73">J150+J160</f>
        <v>849</v>
      </c>
      <c r="K161" s="32"/>
      <c r="L161" s="32">
        <f t="shared" si="73"/>
        <v>80</v>
      </c>
    </row>
    <row r="162" spans="1:12" ht="14.5">
      <c r="A162" s="20">
        <v>2</v>
      </c>
      <c r="B162" s="21">
        <v>4</v>
      </c>
      <c r="C162" s="22" t="s">
        <v>20</v>
      </c>
      <c r="D162" s="5" t="s">
        <v>21</v>
      </c>
      <c r="E162" s="39"/>
      <c r="F162" s="40"/>
      <c r="G162" s="40"/>
      <c r="H162" s="40"/>
      <c r="I162" s="40"/>
      <c r="J162" s="40"/>
      <c r="K162" s="41"/>
      <c r="L162" s="40"/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7" t="s">
        <v>22</v>
      </c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3"/>
      <c r="B165" s="15"/>
      <c r="C165" s="11"/>
      <c r="D165" s="7" t="s">
        <v>23</v>
      </c>
      <c r="E165" s="42"/>
      <c r="F165" s="43"/>
      <c r="G165" s="43"/>
      <c r="H165" s="43"/>
      <c r="I165" s="43"/>
      <c r="J165" s="43"/>
      <c r="K165" s="44"/>
      <c r="L165" s="43"/>
    </row>
    <row r="166" spans="1:12" ht="14.5">
      <c r="A166" s="23"/>
      <c r="B166" s="15"/>
      <c r="C166" s="11"/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4.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4.5">
      <c r="A169" s="24"/>
      <c r="B169" s="17"/>
      <c r="C169" s="8"/>
      <c r="D169" s="18" t="s">
        <v>33</v>
      </c>
      <c r="E169" s="9"/>
      <c r="F169" s="19">
        <f>SUM(F162:F168)</f>
        <v>0</v>
      </c>
      <c r="G169" s="19">
        <f t="shared" ref="G169:J169" si="74">SUM(G162:G168)</f>
        <v>0</v>
      </c>
      <c r="H169" s="19">
        <f t="shared" si="74"/>
        <v>0</v>
      </c>
      <c r="I169" s="19">
        <f t="shared" si="74"/>
        <v>0</v>
      </c>
      <c r="J169" s="19">
        <f t="shared" si="74"/>
        <v>0</v>
      </c>
      <c r="K169" s="25"/>
      <c r="L169" s="19">
        <f t="shared" ref="L169" si="75">SUM(L162:L168)</f>
        <v>0</v>
      </c>
    </row>
    <row r="170" spans="1:12" ht="14.5">
      <c r="A170" s="26">
        <f>A162</f>
        <v>2</v>
      </c>
      <c r="B170" s="13">
        <f>B162</f>
        <v>4</v>
      </c>
      <c r="C170" s="10" t="s">
        <v>25</v>
      </c>
      <c r="D170" s="7" t="s">
        <v>26</v>
      </c>
      <c r="E170" s="42" t="s">
        <v>45</v>
      </c>
      <c r="F170" s="43">
        <v>80</v>
      </c>
      <c r="G170" s="43">
        <v>2</v>
      </c>
      <c r="H170" s="43">
        <v>4</v>
      </c>
      <c r="I170" s="43">
        <v>9</v>
      </c>
      <c r="J170" s="43">
        <v>86</v>
      </c>
      <c r="K170" s="44">
        <v>19</v>
      </c>
      <c r="L170" s="43">
        <v>3.1</v>
      </c>
    </row>
    <row r="171" spans="1:12" ht="14.5">
      <c r="A171" s="23"/>
      <c r="B171" s="15"/>
      <c r="C171" s="11"/>
      <c r="D171" s="7" t="s">
        <v>27</v>
      </c>
      <c r="E171" s="42" t="s">
        <v>50</v>
      </c>
      <c r="F171" s="43">
        <v>250</v>
      </c>
      <c r="G171" s="43">
        <v>2</v>
      </c>
      <c r="H171" s="43">
        <v>3</v>
      </c>
      <c r="I171" s="43">
        <v>13</v>
      </c>
      <c r="J171" s="43">
        <v>118</v>
      </c>
      <c r="K171" s="44">
        <v>101</v>
      </c>
      <c r="L171" s="43">
        <v>7.2</v>
      </c>
    </row>
    <row r="172" spans="1:12" ht="14.5">
      <c r="A172" s="23"/>
      <c r="B172" s="15"/>
      <c r="C172" s="11"/>
      <c r="D172" s="7" t="s">
        <v>28</v>
      </c>
      <c r="E172" s="42" t="s">
        <v>71</v>
      </c>
      <c r="F172" s="43">
        <v>100</v>
      </c>
      <c r="G172" s="43">
        <v>12</v>
      </c>
      <c r="H172" s="43">
        <v>13</v>
      </c>
      <c r="I172" s="43">
        <v>24</v>
      </c>
      <c r="J172" s="43">
        <v>223</v>
      </c>
      <c r="K172" s="44">
        <v>690</v>
      </c>
      <c r="L172" s="43">
        <v>55</v>
      </c>
    </row>
    <row r="173" spans="1:12" ht="14.5">
      <c r="A173" s="23"/>
      <c r="B173" s="15"/>
      <c r="C173" s="11"/>
      <c r="D173" s="7" t="s">
        <v>29</v>
      </c>
      <c r="E173" s="42" t="s">
        <v>48</v>
      </c>
      <c r="F173" s="43">
        <v>150</v>
      </c>
      <c r="G173" s="43">
        <v>5</v>
      </c>
      <c r="H173" s="43">
        <v>4</v>
      </c>
      <c r="I173" s="43">
        <v>37</v>
      </c>
      <c r="J173" s="43">
        <v>228</v>
      </c>
      <c r="K173" s="44">
        <v>171</v>
      </c>
      <c r="L173" s="43">
        <v>7.6</v>
      </c>
    </row>
    <row r="174" spans="1:12" ht="14.5">
      <c r="A174" s="23"/>
      <c r="B174" s="15"/>
      <c r="C174" s="11"/>
      <c r="D174" s="7" t="s">
        <v>30</v>
      </c>
      <c r="E174" s="42" t="s">
        <v>43</v>
      </c>
      <c r="F174" s="43">
        <v>200</v>
      </c>
      <c r="G174" s="43">
        <v>0</v>
      </c>
      <c r="H174" s="43">
        <v>0</v>
      </c>
      <c r="I174" s="43">
        <v>10</v>
      </c>
      <c r="J174" s="43">
        <v>46</v>
      </c>
      <c r="K174" s="44">
        <v>377</v>
      </c>
      <c r="L174" s="43">
        <v>5.9</v>
      </c>
    </row>
    <row r="175" spans="1:12" ht="14.5">
      <c r="A175" s="23"/>
      <c r="B175" s="15"/>
      <c r="C175" s="11"/>
      <c r="D175" s="7" t="s">
        <v>31</v>
      </c>
      <c r="E175" s="42"/>
      <c r="F175" s="43"/>
      <c r="G175" s="43"/>
      <c r="H175" s="43"/>
      <c r="I175" s="43"/>
      <c r="J175" s="43"/>
      <c r="K175" s="44"/>
      <c r="L175" s="43"/>
    </row>
    <row r="176" spans="1:12" ht="14.5">
      <c r="A176" s="23"/>
      <c r="B176" s="15"/>
      <c r="C176" s="11"/>
      <c r="D176" s="7" t="s">
        <v>32</v>
      </c>
      <c r="E176" s="42" t="s">
        <v>44</v>
      </c>
      <c r="F176" s="43">
        <v>50</v>
      </c>
      <c r="G176" s="43">
        <v>2</v>
      </c>
      <c r="H176" s="43">
        <v>1</v>
      </c>
      <c r="I176" s="43">
        <v>27</v>
      </c>
      <c r="J176" s="43">
        <v>109</v>
      </c>
      <c r="K176" s="43">
        <v>1</v>
      </c>
      <c r="L176" s="43">
        <v>1.2</v>
      </c>
    </row>
    <row r="177" spans="1:12" ht="14.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4.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>
      <c r="A179" s="24"/>
      <c r="B179" s="17"/>
      <c r="C179" s="8"/>
      <c r="D179" s="18" t="s">
        <v>33</v>
      </c>
      <c r="E179" s="9"/>
      <c r="F179" s="19">
        <f>SUM(F170:F178)</f>
        <v>830</v>
      </c>
      <c r="G179" s="19">
        <f t="shared" ref="G179:J179" si="76">SUM(G170:G178)</f>
        <v>23</v>
      </c>
      <c r="H179" s="19">
        <f t="shared" si="76"/>
        <v>25</v>
      </c>
      <c r="I179" s="19">
        <f t="shared" si="76"/>
        <v>120</v>
      </c>
      <c r="J179" s="19">
        <f t="shared" si="76"/>
        <v>810</v>
      </c>
      <c r="K179" s="25"/>
      <c r="L179" s="19">
        <f t="shared" ref="L179" si="77">SUM(L170:L178)</f>
        <v>80</v>
      </c>
    </row>
    <row r="180" spans="1:12" ht="14.5">
      <c r="A180" s="29">
        <f>A162</f>
        <v>2</v>
      </c>
      <c r="B180" s="30">
        <f>B162</f>
        <v>4</v>
      </c>
      <c r="C180" s="50" t="s">
        <v>4</v>
      </c>
      <c r="D180" s="51"/>
      <c r="E180" s="31"/>
      <c r="F180" s="32">
        <f>F169+F179</f>
        <v>830</v>
      </c>
      <c r="G180" s="32">
        <f t="shared" ref="G180" si="78">G169+G179</f>
        <v>23</v>
      </c>
      <c r="H180" s="32">
        <f t="shared" ref="H180" si="79">H169+H179</f>
        <v>25</v>
      </c>
      <c r="I180" s="32">
        <f t="shared" ref="I180" si="80">I169+I179</f>
        <v>120</v>
      </c>
      <c r="J180" s="32">
        <f t="shared" ref="J180:L180" si="81">J169+J179</f>
        <v>810</v>
      </c>
      <c r="K180" s="32"/>
      <c r="L180" s="32">
        <f t="shared" si="81"/>
        <v>80</v>
      </c>
    </row>
    <row r="181" spans="1:12" ht="14.5">
      <c r="A181" s="20">
        <v>2</v>
      </c>
      <c r="B181" s="21">
        <v>5</v>
      </c>
      <c r="C181" s="22" t="s">
        <v>20</v>
      </c>
      <c r="D181" s="5" t="s">
        <v>21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>
      <c r="A183" s="23"/>
      <c r="B183" s="15"/>
      <c r="C183" s="11"/>
      <c r="D183" s="7" t="s">
        <v>22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5">
      <c r="A184" s="23"/>
      <c r="B184" s="15"/>
      <c r="C184" s="11"/>
      <c r="D184" s="7" t="s">
        <v>23</v>
      </c>
      <c r="E184" s="42"/>
      <c r="F184" s="43"/>
      <c r="G184" s="43"/>
      <c r="H184" s="43"/>
      <c r="I184" s="43"/>
      <c r="J184" s="43"/>
      <c r="K184" s="44"/>
      <c r="L184" s="43"/>
    </row>
    <row r="185" spans="1:12" ht="14.5">
      <c r="A185" s="23"/>
      <c r="B185" s="15"/>
      <c r="C185" s="11"/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4.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.75" customHeight="1">
      <c r="A188" s="24"/>
      <c r="B188" s="17"/>
      <c r="C188" s="8"/>
      <c r="D188" s="18" t="s">
        <v>33</v>
      </c>
      <c r="E188" s="9"/>
      <c r="F188" s="19">
        <f>SUM(F181:F187)</f>
        <v>0</v>
      </c>
      <c r="G188" s="19">
        <f t="shared" ref="G188:J188" si="82">SUM(G181:G187)</f>
        <v>0</v>
      </c>
      <c r="H188" s="19">
        <f t="shared" si="82"/>
        <v>0</v>
      </c>
      <c r="I188" s="19">
        <f t="shared" si="82"/>
        <v>0</v>
      </c>
      <c r="J188" s="19">
        <f t="shared" si="82"/>
        <v>0</v>
      </c>
      <c r="K188" s="25"/>
      <c r="L188" s="19">
        <f t="shared" ref="L188" si="83">SUM(L181:L187)</f>
        <v>0</v>
      </c>
    </row>
    <row r="189" spans="1:12" ht="14.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42" t="s">
        <v>72</v>
      </c>
      <c r="F189" s="43">
        <v>60</v>
      </c>
      <c r="G189" s="43">
        <v>1</v>
      </c>
      <c r="H189" s="43">
        <v>0</v>
      </c>
      <c r="I189" s="43">
        <v>3</v>
      </c>
      <c r="J189" s="43">
        <v>62</v>
      </c>
      <c r="K189" s="44">
        <v>70</v>
      </c>
      <c r="L189" s="43">
        <v>2.8</v>
      </c>
    </row>
    <row r="190" spans="1:12" ht="14.5">
      <c r="A190" s="23"/>
      <c r="B190" s="15"/>
      <c r="C190" s="11"/>
      <c r="D190" s="7" t="s">
        <v>27</v>
      </c>
      <c r="E190" s="42" t="s">
        <v>73</v>
      </c>
      <c r="F190" s="43">
        <v>250</v>
      </c>
      <c r="G190" s="43">
        <v>2</v>
      </c>
      <c r="H190" s="43">
        <v>4</v>
      </c>
      <c r="I190" s="43">
        <v>11</v>
      </c>
      <c r="J190" s="43">
        <v>165</v>
      </c>
      <c r="K190" s="44">
        <v>59</v>
      </c>
      <c r="L190" s="43">
        <v>7.8</v>
      </c>
    </row>
    <row r="191" spans="1:12" ht="14.5">
      <c r="A191" s="23"/>
      <c r="B191" s="15"/>
      <c r="C191" s="11"/>
      <c r="D191" s="7" t="s">
        <v>28</v>
      </c>
      <c r="E191" s="42" t="s">
        <v>74</v>
      </c>
      <c r="F191" s="43">
        <v>100</v>
      </c>
      <c r="G191" s="43">
        <v>13</v>
      </c>
      <c r="H191" s="43">
        <v>15</v>
      </c>
      <c r="I191" s="43">
        <v>23</v>
      </c>
      <c r="J191" s="43">
        <v>298</v>
      </c>
      <c r="K191" s="44">
        <v>229</v>
      </c>
      <c r="L191" s="43">
        <v>54.1</v>
      </c>
    </row>
    <row r="192" spans="1:12" ht="14.5">
      <c r="A192" s="23"/>
      <c r="B192" s="15"/>
      <c r="C192" s="11"/>
      <c r="D192" s="7" t="s">
        <v>29</v>
      </c>
      <c r="E192" s="42" t="s">
        <v>75</v>
      </c>
      <c r="F192" s="43">
        <v>150</v>
      </c>
      <c r="G192" s="43">
        <v>3</v>
      </c>
      <c r="H192" s="43">
        <v>1</v>
      </c>
      <c r="I192" s="43">
        <v>31</v>
      </c>
      <c r="J192" s="43">
        <v>120</v>
      </c>
      <c r="K192" s="44">
        <v>173</v>
      </c>
      <c r="L192" s="43">
        <v>8.1999999999999993</v>
      </c>
    </row>
    <row r="193" spans="1:12" ht="14.5">
      <c r="A193" s="23"/>
      <c r="B193" s="15"/>
      <c r="C193" s="11"/>
      <c r="D193" s="7" t="s">
        <v>30</v>
      </c>
      <c r="E193" s="42" t="s">
        <v>43</v>
      </c>
      <c r="F193" s="43">
        <v>200</v>
      </c>
      <c r="G193" s="43">
        <v>0</v>
      </c>
      <c r="H193" s="43">
        <v>0</v>
      </c>
      <c r="I193" s="43">
        <v>10</v>
      </c>
      <c r="J193" s="43">
        <v>46</v>
      </c>
      <c r="K193" s="44">
        <v>377</v>
      </c>
      <c r="L193" s="43">
        <v>5.9</v>
      </c>
    </row>
    <row r="194" spans="1:12" ht="14.5">
      <c r="A194" s="23"/>
      <c r="B194" s="15"/>
      <c r="C194" s="11"/>
      <c r="D194" s="7" t="s">
        <v>31</v>
      </c>
      <c r="E194" s="42"/>
      <c r="F194" s="43"/>
      <c r="G194" s="43"/>
      <c r="H194" s="43"/>
      <c r="I194" s="43"/>
      <c r="J194" s="43"/>
      <c r="K194" s="44"/>
      <c r="L194" s="43"/>
    </row>
    <row r="195" spans="1:12" ht="14.5">
      <c r="A195" s="23"/>
      <c r="B195" s="15"/>
      <c r="C195" s="11"/>
      <c r="D195" s="7" t="s">
        <v>32</v>
      </c>
      <c r="E195" s="42" t="s">
        <v>44</v>
      </c>
      <c r="F195" s="43">
        <v>50</v>
      </c>
      <c r="G195" s="43">
        <v>2</v>
      </c>
      <c r="H195" s="43">
        <v>1</v>
      </c>
      <c r="I195" s="43">
        <v>27</v>
      </c>
      <c r="J195" s="43">
        <v>109</v>
      </c>
      <c r="K195" s="43">
        <v>1</v>
      </c>
      <c r="L195" s="43">
        <v>1.2</v>
      </c>
    </row>
    <row r="196" spans="1:12" ht="14.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4.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5">
      <c r="A198" s="24"/>
      <c r="B198" s="17"/>
      <c r="C198" s="8"/>
      <c r="D198" s="18" t="s">
        <v>33</v>
      </c>
      <c r="E198" s="9"/>
      <c r="F198" s="19">
        <f>SUM(F189:F197)</f>
        <v>810</v>
      </c>
      <c r="G198" s="19">
        <f t="shared" ref="G198:J198" si="84">SUM(G189:G197)</f>
        <v>21</v>
      </c>
      <c r="H198" s="19">
        <f t="shared" si="84"/>
        <v>21</v>
      </c>
      <c r="I198" s="19">
        <f t="shared" si="84"/>
        <v>105</v>
      </c>
      <c r="J198" s="19">
        <f t="shared" si="84"/>
        <v>800</v>
      </c>
      <c r="K198" s="25"/>
      <c r="L198" s="19">
        <f t="shared" ref="L198" si="85">SUM(L189:L197)</f>
        <v>80.000000000000014</v>
      </c>
    </row>
    <row r="199" spans="1:12" ht="14.5">
      <c r="A199" s="29">
        <f>A181</f>
        <v>2</v>
      </c>
      <c r="B199" s="30">
        <f>B181</f>
        <v>5</v>
      </c>
      <c r="C199" s="50" t="s">
        <v>4</v>
      </c>
      <c r="D199" s="51"/>
      <c r="E199" s="31"/>
      <c r="F199" s="32">
        <f>F188+F198</f>
        <v>810</v>
      </c>
      <c r="G199" s="32">
        <f t="shared" ref="G199" si="86">G188+G198</f>
        <v>21</v>
      </c>
      <c r="H199" s="32">
        <f t="shared" ref="H199" si="87">H188+H198</f>
        <v>21</v>
      </c>
      <c r="I199" s="32">
        <f t="shared" ref="I199" si="88">I188+I198</f>
        <v>105</v>
      </c>
      <c r="J199" s="32">
        <f t="shared" ref="J199:L199" si="89">J188+J198</f>
        <v>800</v>
      </c>
      <c r="K199" s="32"/>
      <c r="L199" s="32">
        <f t="shared" si="89"/>
        <v>80.000000000000014</v>
      </c>
    </row>
    <row r="200" spans="1:12" ht="13">
      <c r="A200" s="27"/>
      <c r="B200" s="28"/>
      <c r="C200" s="52" t="s">
        <v>5</v>
      </c>
      <c r="D200" s="52"/>
      <c r="E200" s="52"/>
      <c r="F200" s="34">
        <f>(F24+F43+F64+F84+F104+F123+F142+F161+F180+F199)/(IF(F24=0,0,1)+IF(F43=0,0,1)+IF(F64=0,0,1)+IF(F84=0,0,1)+IF(F104=0,0,1)+IF(F123=0,0,1)+IF(F142=0,0,1)+IF(F161=0,0,1)+IF(F180=0,0,1)+IF(F199=0,0,1))</f>
        <v>829</v>
      </c>
      <c r="G200" s="34">
        <f>(G24+G43+G64+G84+G104+G123+G142+G161+G180+G199)/(IF(G24=0,0,1)+IF(G43=0,0,1)+IF(G64=0,0,1)+IF(G84=0,0,1)+IF(G104=0,0,1)+IF(G123=0,0,1)+IF(G142=0,0,1)+IF(G161=0,0,1)+IF(G180=0,0,1)+IF(G199=0,0,1))</f>
        <v>24.2</v>
      </c>
      <c r="H200" s="34">
        <f>(H24+H43+H64+H84+H104+H123+H142+H161+H180+H199)/(IF(H24=0,0,1)+IF(H43=0,0,1)+IF(H64=0,0,1)+IF(H84=0,0,1)+IF(H104=0,0,1)+IF(H123=0,0,1)+IF(H142=0,0,1)+IF(H161=0,0,1)+IF(H180=0,0,1)+IF(H199=0,0,1))</f>
        <v>23.8</v>
      </c>
      <c r="I200" s="34">
        <f>(I24+I43+I64+I84+I104+I123+I142+I161+I180+I199)/(IF(I24=0,0,1)+IF(I43=0,0,1)+IF(I64=0,0,1)+IF(I84=0,0,1)+IF(I104=0,0,1)+IF(I123=0,0,1)+IF(I142=0,0,1)+IF(I161=0,0,1)+IF(I180=0,0,1)+IF(I199=0,0,1))</f>
        <v>115.7</v>
      </c>
      <c r="J200" s="34">
        <f>(J24+J43+J64+J84+J104+J123+J142+J161+J180+J199)/(IF(J24=0,0,1)+IF(J43=0,0,1)+IF(J64=0,0,1)+IF(J84=0,0,1)+IF(J104=0,0,1)+IF(J123=0,0,1)+IF(J142=0,0,1)+IF(J161=0,0,1)+IF(J180=0,0,1)+IF(J199=0,0,1))</f>
        <v>820.8</v>
      </c>
      <c r="K200" s="34"/>
      <c r="L200" s="34">
        <f>(L24+L43+L64+L84+L104+L123+L142+L161+L180+L199)/(IF(L24=0,0,1)+IF(L43=0,0,1)+IF(L64=0,0,1)+IF(L84=0,0,1)+IF(L104=0,0,1)+IF(L123=0,0,1)+IF(L142=0,0,1)+IF(L161=0,0,1)+IF(L180=0,0,1)+IF(L199=0,0,1))</f>
        <v>80</v>
      </c>
    </row>
  </sheetData>
  <mergeCells count="14">
    <mergeCell ref="C1:E1"/>
    <mergeCell ref="H1:K1"/>
    <mergeCell ref="H2:K2"/>
    <mergeCell ref="C43:D43"/>
    <mergeCell ref="C64:D64"/>
    <mergeCell ref="C84:D84"/>
    <mergeCell ref="C104:D104"/>
    <mergeCell ref="C24:D24"/>
    <mergeCell ref="C200:E200"/>
    <mergeCell ref="C199:D199"/>
    <mergeCell ref="C123:D123"/>
    <mergeCell ref="C142:D142"/>
    <mergeCell ref="C161:D161"/>
    <mergeCell ref="C180:D18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2023-10-18T14:13:13Z</dcterms:modified>
</cp:coreProperties>
</file>